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3\Users\kasai\Documents\share - ドキュメント\【s-Live】\●研修系\★教室フォルダ\各種届出\"/>
    </mc:Choice>
  </mc:AlternateContent>
  <xr:revisionPtr revIDLastSave="0" documentId="13_ncr:1_{3923CE04-D549-44F0-83DD-5F39778166EA}" xr6:coauthVersionLast="47" xr6:coauthVersionMax="47" xr10:uidLastSave="{00000000-0000-0000-0000-000000000000}"/>
  <workbookProtection workbookAlgorithmName="SHA-512" workbookHashValue="pRfEddDRwvlZOYH9TZXBNLZvCw3qlK400by5j82RQfjrN3LZoj45WlWmEA9FWjKja7JveCZLnyugp11yM9NiFw==" workbookSaltValue="fEjrXaoCOvZm2ws4tAuY5A==" workbookSpinCount="100000" lockStructure="1"/>
  <bookViews>
    <workbookView xWindow="-120" yWindow="-120" windowWidth="29040" windowHeight="15840" activeTab="1" xr2:uid="{F048B659-83DB-4A7B-B69A-D01614B05C34}"/>
  </bookViews>
  <sheets>
    <sheet name="休塾届" sheetId="1" r:id="rId1"/>
    <sheet name="記入例" sheetId="3" r:id="rId2"/>
    <sheet name="料金対応表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10" i="2" l="1"/>
  <c r="B11" i="2" s="1"/>
  <c r="B8" i="2"/>
  <c r="B29" i="1"/>
  <c r="B12" i="2" l="1"/>
  <c r="B9" i="2"/>
  <c r="B13" i="2" l="1"/>
  <c r="B14" i="2" s="1"/>
  <c r="F29" i="1" s="1"/>
</calcChain>
</file>

<file path=xl/sharedStrings.xml><?xml version="1.0" encoding="utf-8"?>
<sst xmlns="http://schemas.openxmlformats.org/spreadsheetml/2006/main" count="70" uniqueCount="58">
  <si>
    <t>s-Live　本部　御中</t>
    <phoneticPr fontId="1"/>
  </si>
  <si>
    <t>保護者からの申出日</t>
    <rPh sb="0" eb="3">
      <t>ホゴシャ</t>
    </rPh>
    <rPh sb="6" eb="8">
      <t>モウシデ</t>
    </rPh>
    <rPh sb="8" eb="9">
      <t>ビ</t>
    </rPh>
    <phoneticPr fontId="1"/>
  </si>
  <si>
    <t>（　月　）</t>
  </si>
  <si>
    <t>山田　博史</t>
    <rPh sb="0" eb="2">
      <t>ヤマダ</t>
    </rPh>
    <rPh sb="3" eb="5">
      <t>ヒロシ</t>
    </rPh>
    <phoneticPr fontId="1"/>
  </si>
  <si>
    <t>まで</t>
    <phoneticPr fontId="1"/>
  </si>
  <si>
    <t>受講生　卒業届</t>
    <rPh sb="4" eb="6">
      <t>ソツギョウ</t>
    </rPh>
    <phoneticPr fontId="1"/>
  </si>
  <si>
    <t>下記受講生ですが、中学卒業に伴い下記日程までの通塾となりますので、お手続きの程よろしくお願いいたします。</t>
    <phoneticPr fontId="1"/>
  </si>
  <si>
    <t>保護者氏名</t>
    <rPh sb="0" eb="3">
      <t>ホゴシャ</t>
    </rPh>
    <rPh sb="3" eb="5">
      <t>シメイ</t>
    </rPh>
    <phoneticPr fontId="1"/>
  </si>
  <si>
    <t>生徒氏名氏名</t>
    <rPh sb="0" eb="2">
      <t>セイト</t>
    </rPh>
    <rPh sb="2" eb="4">
      <t>シメイ</t>
    </rPh>
    <rPh sb="4" eb="6">
      <t>シメイ</t>
    </rPh>
    <phoneticPr fontId="1"/>
  </si>
  <si>
    <t>山田　博子</t>
    <rPh sb="0" eb="2">
      <t>ヤマダ</t>
    </rPh>
    <rPh sb="3" eb="5">
      <t>ヒロコ</t>
    </rPh>
    <phoneticPr fontId="1"/>
  </si>
  <si>
    <t>最終通塾日</t>
    <rPh sb="0" eb="2">
      <t>サイシュウ</t>
    </rPh>
    <rPh sb="2" eb="5">
      <t>ツウジュクビ</t>
    </rPh>
    <phoneticPr fontId="1"/>
  </si>
  <si>
    <t>①</t>
    <phoneticPr fontId="1"/>
  </si>
  <si>
    <t>月度</t>
    <rPh sb="0" eb="2">
      <t>ガツド</t>
    </rPh>
    <phoneticPr fontId="1"/>
  </si>
  <si>
    <t>月謝まで</t>
    <rPh sb="0" eb="2">
      <t>ゲッシャ</t>
    </rPh>
    <phoneticPr fontId="1"/>
  </si>
  <si>
    <t>②</t>
    <phoneticPr fontId="1"/>
  </si>
  <si>
    <t>月謝</t>
    <rPh sb="0" eb="2">
      <t>ゲッシャ</t>
    </rPh>
    <phoneticPr fontId="1"/>
  </si>
  <si>
    <t>／</t>
    <phoneticPr fontId="1"/>
  </si>
  <si>
    <t>口座振替</t>
    <rPh sb="0" eb="2">
      <t>コウザ</t>
    </rPh>
    <rPh sb="2" eb="4">
      <t>フリカエ</t>
    </rPh>
    <phoneticPr fontId="1"/>
  </si>
  <si>
    <t>※卒業月に月途中から回数を変更した場合利用</t>
    <rPh sb="1" eb="3">
      <t>ソツギョウ</t>
    </rPh>
    <rPh sb="3" eb="4">
      <t>ヅキ</t>
    </rPh>
    <rPh sb="5" eb="8">
      <t>ツキトチュウ</t>
    </rPh>
    <rPh sb="10" eb="12">
      <t>カイスウ</t>
    </rPh>
    <rPh sb="13" eb="15">
      <t>ヘンコウ</t>
    </rPh>
    <rPh sb="17" eb="19">
      <t>バアイ</t>
    </rPh>
    <rPh sb="19" eb="21">
      <t>リヨウ</t>
    </rPh>
    <phoneticPr fontId="1"/>
  </si>
  <si>
    <t>s-Live</t>
  </si>
  <si>
    <t>塾長名</t>
  </si>
  <si>
    <t>２月</t>
  </si>
  <si>
    <t>２８日</t>
  </si>
  <si>
    <t>３月</t>
  </si>
  <si>
    <t>週２回</t>
    <rPh sb="0" eb="1">
      <t>シュウ</t>
    </rPh>
    <rPh sb="2" eb="3">
      <t>カイ</t>
    </rPh>
    <phoneticPr fontId="1"/>
  </si>
  <si>
    <t>通い放題</t>
    <rPh sb="0" eb="1">
      <t>カヨ</t>
    </rPh>
    <rPh sb="2" eb="4">
      <t>ホウダイ</t>
    </rPh>
    <phoneticPr fontId="1"/>
  </si>
  <si>
    <t>週３回</t>
    <rPh sb="0" eb="1">
      <t>シュウ</t>
    </rPh>
    <rPh sb="2" eb="3">
      <t>カイ</t>
    </rPh>
    <phoneticPr fontId="1"/>
  </si>
  <si>
    <t>※最終通塾日の前月末本部指定日までにFAXもしくはメールしてください。</t>
    <phoneticPr fontId="1"/>
  </si>
  <si>
    <r>
      <t>該当する番号に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を付けてください。</t>
    </r>
    <phoneticPr fontId="1"/>
  </si>
  <si>
    <t>値引額</t>
    <rPh sb="0" eb="2">
      <t>ネビ</t>
    </rPh>
    <rPh sb="2" eb="3">
      <t>ガク</t>
    </rPh>
    <phoneticPr fontId="1"/>
  </si>
  <si>
    <t>小計</t>
    <rPh sb="0" eb="2">
      <t>ショウケイ</t>
    </rPh>
    <phoneticPr fontId="1"/>
  </si>
  <si>
    <t>値引額２</t>
    <rPh sb="0" eb="2">
      <t>ネビ</t>
    </rPh>
    <rPh sb="2" eb="3">
      <t>ガク</t>
    </rPh>
    <phoneticPr fontId="1"/>
  </si>
  <si>
    <t>小計２</t>
    <rPh sb="0" eb="2">
      <t>ショウケイ</t>
    </rPh>
    <phoneticPr fontId="1"/>
  </si>
  <si>
    <t>小計３</t>
    <rPh sb="0" eb="2">
      <t>ショウケイ</t>
    </rPh>
    <phoneticPr fontId="1"/>
  </si>
  <si>
    <t>消費税</t>
    <rPh sb="0" eb="3">
      <t>ショウヒゼイ</t>
    </rPh>
    <phoneticPr fontId="1"/>
  </si>
  <si>
    <t>満額月謝</t>
    <rPh sb="0" eb="2">
      <t>マンガク</t>
    </rPh>
    <rPh sb="2" eb="4">
      <t>ゲッシャ</t>
    </rPh>
    <phoneticPr fontId="1"/>
  </si>
  <si>
    <t>月謝＋諸費</t>
    <rPh sb="0" eb="2">
      <t>ゲッシャ</t>
    </rPh>
    <rPh sb="3" eb="5">
      <t>ショヒ</t>
    </rPh>
    <phoneticPr fontId="1"/>
  </si>
  <si>
    <t>満額月謝２</t>
    <rPh sb="0" eb="2">
      <t>マンガク</t>
    </rPh>
    <rPh sb="2" eb="4">
      <t>ゲッシャ</t>
    </rPh>
    <phoneticPr fontId="1"/>
  </si>
  <si>
    <t>記入日を入力</t>
    <rPh sb="0" eb="3">
      <t>キニュウビ</t>
    </rPh>
    <rPh sb="4" eb="6">
      <t>ニュウリョク</t>
    </rPh>
    <phoneticPr fontId="1"/>
  </si>
  <si>
    <t xml:space="preserve">申出日
保護者氏名
生徒氏名を入力
</t>
    <rPh sb="0" eb="2">
      <t>モウシデ</t>
    </rPh>
    <rPh sb="2" eb="3">
      <t>ビ</t>
    </rPh>
    <rPh sb="4" eb="9">
      <t>ホゴシャシメイ</t>
    </rPh>
    <rPh sb="10" eb="12">
      <t>セイト</t>
    </rPh>
    <rPh sb="12" eb="14">
      <t>シメイ</t>
    </rPh>
    <rPh sb="15" eb="17">
      <t>ニュウリョク</t>
    </rPh>
    <phoneticPr fontId="1"/>
  </si>
  <si>
    <t>最終通塾日を選択</t>
    <rPh sb="0" eb="2">
      <t>サイシュウ</t>
    </rPh>
    <rPh sb="2" eb="5">
      <t>ツウジュクビ</t>
    </rPh>
    <rPh sb="6" eb="8">
      <t>センタク</t>
    </rPh>
    <phoneticPr fontId="1"/>
  </si>
  <si>
    <t>月末まで通う場合
①にチェックを入れ、何月までの月謝がかかるか入力</t>
    <rPh sb="0" eb="2">
      <t>ゲツマツ</t>
    </rPh>
    <rPh sb="4" eb="5">
      <t>カヨ</t>
    </rPh>
    <rPh sb="6" eb="8">
      <t>バアイ</t>
    </rPh>
    <rPh sb="16" eb="17">
      <t>イ</t>
    </rPh>
    <rPh sb="19" eb="21">
      <t>ナンガツ</t>
    </rPh>
    <rPh sb="24" eb="26">
      <t>ゲッシャ</t>
    </rPh>
    <rPh sb="31" eb="33">
      <t>ニュウリョク</t>
    </rPh>
    <phoneticPr fontId="1"/>
  </si>
  <si>
    <t>月途中まで通塾する場合（例：入試直前まで通塾）
②にチェックを入れ、利用回数・通塾回数を選択</t>
    <phoneticPr fontId="1"/>
  </si>
  <si>
    <t>※途中で利用回数を変更する場合、２段目に入力</t>
    <rPh sb="1" eb="3">
      <t>トチュウ</t>
    </rPh>
    <rPh sb="4" eb="8">
      <t>リヨウカイスウ</t>
    </rPh>
    <rPh sb="9" eb="11">
      <t>ヘンコウ</t>
    </rPh>
    <rPh sb="13" eb="15">
      <t>バアイ</t>
    </rPh>
    <rPh sb="17" eb="19">
      <t>ダンメ</t>
    </rPh>
    <rPh sb="20" eb="22">
      <t>ニュウリョク</t>
    </rPh>
    <phoneticPr fontId="1"/>
  </si>
  <si>
    <t>※月途中で卒業の場合、月謝は回数割
　金額は自動入力</t>
    <rPh sb="1" eb="4">
      <t>ツキトチュウ</t>
    </rPh>
    <rPh sb="5" eb="7">
      <t>ソツギョウ</t>
    </rPh>
    <rPh sb="8" eb="10">
      <t>バアイ</t>
    </rPh>
    <rPh sb="11" eb="13">
      <t>ゲッシャ</t>
    </rPh>
    <rPh sb="14" eb="16">
      <t>カイスウ</t>
    </rPh>
    <rPh sb="16" eb="17">
      <t>ワリ</t>
    </rPh>
    <rPh sb="19" eb="21">
      <t>キンガク</t>
    </rPh>
    <rPh sb="22" eb="26">
      <t>ジドウニュウリョク</t>
    </rPh>
    <phoneticPr fontId="1"/>
  </si>
  <si>
    <t>教室名
塾長名を入力</t>
    <rPh sb="0" eb="3">
      <t>キョウシツメイ</t>
    </rPh>
    <rPh sb="4" eb="6">
      <t>ジュクチョウ</t>
    </rPh>
    <rPh sb="6" eb="7">
      <t>メイ</t>
    </rPh>
    <rPh sb="8" eb="10">
      <t>ニュウリョク</t>
    </rPh>
    <phoneticPr fontId="1"/>
  </si>
  <si>
    <t>内容を確認後、本部へメールorFAX</t>
    <rPh sb="0" eb="2">
      <t>ナイヨウ</t>
    </rPh>
    <rPh sb="3" eb="6">
      <t>カクニンゴ</t>
    </rPh>
    <rPh sb="7" eb="9">
      <t>ホンブ</t>
    </rPh>
    <phoneticPr fontId="1"/>
  </si>
  <si>
    <t>メール</t>
  </si>
  <si>
    <t>fc-s-live@e-live-online.com</t>
  </si>
  <si>
    <t>FAX</t>
  </si>
  <si>
    <t>054-284-6813</t>
  </si>
  <si>
    <t>１日</t>
  </si>
  <si>
    <t>※関数と連動しています</t>
    <rPh sb="1" eb="3">
      <t>カンスウ</t>
    </rPh>
    <rPh sb="4" eb="6">
      <t>レンドウ</t>
    </rPh>
    <phoneticPr fontId="1"/>
  </si>
  <si>
    <t>度月謝　口座振替金額</t>
    <rPh sb="0" eb="1">
      <t>ド</t>
    </rPh>
    <rPh sb="1" eb="3">
      <t>ゲッシャ</t>
    </rPh>
    <rPh sb="4" eb="6">
      <t>コウザ</t>
    </rPh>
    <rPh sb="6" eb="8">
      <t>フリカエ</t>
    </rPh>
    <rPh sb="8" eb="10">
      <t>キンガク</t>
    </rPh>
    <phoneticPr fontId="1"/>
  </si>
  <si>
    <t>しずおかLIVE校</t>
    <rPh sb="8" eb="9">
      <t>コウ</t>
    </rPh>
    <phoneticPr fontId="1"/>
  </si>
  <si>
    <t>静岡太郎</t>
    <rPh sb="0" eb="2">
      <t>シズオカ</t>
    </rPh>
    <rPh sb="2" eb="4">
      <t>タロウ</t>
    </rPh>
    <phoneticPr fontId="1"/>
  </si>
  <si>
    <t>年</t>
    <rPh sb="0" eb="1">
      <t>ネン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</si>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</sst>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6" fillId="0" borderId="0" xfId="2">
      <alignment vertical="center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176" fontId="0" fillId="2" borderId="0" xfId="0" applyNumberForma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42" fontId="0" fillId="0" borderId="3" xfId="0" applyNumberFormat="1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5" xfId="0" applyNumberFormat="1" applyBorder="1" applyAlignment="1">
      <alignment horizontal="center" vertical="center"/>
    </xf>
    <xf numFmtId="42" fontId="0" fillId="0" borderId="6" xfId="0" applyNumberFormat="1" applyBorder="1" applyAlignment="1">
      <alignment horizontal="center" vertical="center"/>
    </xf>
    <xf numFmtId="42" fontId="0" fillId="0" borderId="7" xfId="0" applyNumberFormat="1" applyBorder="1" applyAlignment="1">
      <alignment horizontal="center" vertical="center"/>
    </xf>
    <xf numFmtId="42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116356C-7370-4558-AA5C-9F479DC9B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21</xdr:row>
          <xdr:rowOff>19050</xdr:rowOff>
        </xdr:from>
        <xdr:to>
          <xdr:col>0</xdr:col>
          <xdr:colOff>533400</xdr:colOff>
          <xdr:row>21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22</xdr:row>
          <xdr:rowOff>209550</xdr:rowOff>
        </xdr:from>
        <xdr:to>
          <xdr:col>0</xdr:col>
          <xdr:colOff>533400</xdr:colOff>
          <xdr:row>24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31</xdr:row>
      <xdr:rowOff>66675</xdr:rowOff>
    </xdr:from>
    <xdr:to>
      <xdr:col>9</xdr:col>
      <xdr:colOff>362362</xdr:colOff>
      <xdr:row>35</xdr:row>
      <xdr:rowOff>171598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7448550"/>
          <a:ext cx="2953162" cy="10574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180975</xdr:rowOff>
    </xdr:from>
    <xdr:to>
      <xdr:col>7</xdr:col>
      <xdr:colOff>734197</xdr:colOff>
      <xdr:row>17</xdr:row>
      <xdr:rowOff>162221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85975"/>
          <a:ext cx="5534797" cy="21243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57150</xdr:rowOff>
    </xdr:from>
    <xdr:to>
      <xdr:col>3</xdr:col>
      <xdr:colOff>609600</xdr:colOff>
      <xdr:row>21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9834" b="79683"/>
        <a:stretch/>
      </xdr:blipFill>
      <xdr:spPr>
        <a:xfrm>
          <a:off x="0" y="4343400"/>
          <a:ext cx="266700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324777</xdr:colOff>
      <xdr:row>8</xdr:row>
      <xdr:rowOff>57150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77316"/>
        <a:stretch/>
      </xdr:blipFill>
      <xdr:spPr>
        <a:xfrm>
          <a:off x="0" y="0"/>
          <a:ext cx="6639852" cy="1962150"/>
        </a:xfrm>
        <a:prstGeom prst="rect">
          <a:avLst/>
        </a:prstGeom>
      </xdr:spPr>
    </xdr:pic>
    <xdr:clientData/>
  </xdr:twoCellAnchor>
  <xdr:twoCellAnchor>
    <xdr:from>
      <xdr:col>6</xdr:col>
      <xdr:colOff>514351</xdr:colOff>
      <xdr:row>0</xdr:row>
      <xdr:rowOff>9525</xdr:rowOff>
    </xdr:from>
    <xdr:to>
      <xdr:col>9</xdr:col>
      <xdr:colOff>276226</xdr:colOff>
      <xdr:row>0</xdr:row>
      <xdr:rowOff>219075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29151" y="9525"/>
          <a:ext cx="1962150" cy="2095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676275</xdr:colOff>
      <xdr:row>9</xdr:row>
      <xdr:rowOff>57150</xdr:rowOff>
    </xdr:from>
    <xdr:to>
      <xdr:col>7</xdr:col>
      <xdr:colOff>695325</xdr:colOff>
      <xdr:row>15</xdr:row>
      <xdr:rowOff>66675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33675" y="2200275"/>
          <a:ext cx="2762250" cy="14382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676275</xdr:colOff>
      <xdr:row>15</xdr:row>
      <xdr:rowOff>85726</xdr:rowOff>
    </xdr:from>
    <xdr:to>
      <xdr:col>6</xdr:col>
      <xdr:colOff>523875</xdr:colOff>
      <xdr:row>17</xdr:row>
      <xdr:rowOff>47626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733675" y="3657601"/>
          <a:ext cx="1905000" cy="4381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657225</xdr:colOff>
      <xdr:row>20</xdr:row>
      <xdr:rowOff>95250</xdr:rowOff>
    </xdr:from>
    <xdr:to>
      <xdr:col>1</xdr:col>
      <xdr:colOff>676275</xdr:colOff>
      <xdr:row>21</xdr:row>
      <xdr:rowOff>104775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57225" y="4857750"/>
          <a:ext cx="704850" cy="2476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22</xdr:row>
      <xdr:rowOff>9524</xdr:rowOff>
    </xdr:from>
    <xdr:to>
      <xdr:col>9</xdr:col>
      <xdr:colOff>324777</xdr:colOff>
      <xdr:row>29</xdr:row>
      <xdr:rowOff>228600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0773" b="34028"/>
        <a:stretch/>
      </xdr:blipFill>
      <xdr:spPr>
        <a:xfrm>
          <a:off x="0" y="5248274"/>
          <a:ext cx="6639852" cy="188595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114299</xdr:rowOff>
    </xdr:from>
    <xdr:to>
      <xdr:col>2</xdr:col>
      <xdr:colOff>19050</xdr:colOff>
      <xdr:row>23</xdr:row>
      <xdr:rowOff>123824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85800" y="5353049"/>
          <a:ext cx="704850" cy="2476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22</xdr:row>
      <xdr:rowOff>123824</xdr:rowOff>
    </xdr:from>
    <xdr:to>
      <xdr:col>5</xdr:col>
      <xdr:colOff>266700</xdr:colOff>
      <xdr:row>23</xdr:row>
      <xdr:rowOff>133349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743200" y="5362574"/>
          <a:ext cx="952500" cy="2476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22</xdr:row>
      <xdr:rowOff>104774</xdr:rowOff>
    </xdr:from>
    <xdr:to>
      <xdr:col>6</xdr:col>
      <xdr:colOff>542925</xdr:colOff>
      <xdr:row>23</xdr:row>
      <xdr:rowOff>123825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114800" y="5343524"/>
          <a:ext cx="542925" cy="257176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657225</xdr:colOff>
      <xdr:row>22</xdr:row>
      <xdr:rowOff>104774</xdr:rowOff>
    </xdr:from>
    <xdr:to>
      <xdr:col>8</xdr:col>
      <xdr:colOff>285750</xdr:colOff>
      <xdr:row>23</xdr:row>
      <xdr:rowOff>114299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457825" y="5343524"/>
          <a:ext cx="457200" cy="2476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22</xdr:row>
      <xdr:rowOff>95250</xdr:rowOff>
    </xdr:from>
    <xdr:to>
      <xdr:col>0</xdr:col>
      <xdr:colOff>485775</xdr:colOff>
      <xdr:row>23</xdr:row>
      <xdr:rowOff>161925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00025" y="5334000"/>
          <a:ext cx="285750" cy="3048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20</xdr:row>
      <xdr:rowOff>57150</xdr:rowOff>
    </xdr:from>
    <xdr:to>
      <xdr:col>0</xdr:col>
      <xdr:colOff>485775</xdr:colOff>
      <xdr:row>21</xdr:row>
      <xdr:rowOff>123825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00025" y="4819650"/>
          <a:ext cx="285750" cy="3048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552450</xdr:colOff>
      <xdr:row>31</xdr:row>
      <xdr:rowOff>142875</xdr:rowOff>
    </xdr:from>
    <xdr:to>
      <xdr:col>9</xdr:col>
      <xdr:colOff>295275</xdr:colOff>
      <xdr:row>35</xdr:row>
      <xdr:rowOff>142875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667250" y="7524750"/>
          <a:ext cx="1943100" cy="9525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fc-s-live@e-live-onl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8ED2-E3FF-420D-8C00-7C9977BE94BB}">
  <sheetPr>
    <tabColor rgb="FFFFFF00"/>
    <pageSetUpPr fitToPage="1"/>
  </sheetPr>
  <dimension ref="A1:K38"/>
  <sheetViews>
    <sheetView showGridLines="0" zoomScaleNormal="100" workbookViewId="0">
      <selection activeCell="I1" sqref="I1:K1"/>
    </sheetView>
  </sheetViews>
  <sheetFormatPr defaultRowHeight="18.75" x14ac:dyDescent="0.4"/>
  <cols>
    <col min="1" max="2" width="9" customWidth="1"/>
    <col min="5" max="5" width="7" customWidth="1"/>
    <col min="6" max="6" width="5" customWidth="1"/>
    <col min="7" max="7" width="5.25" bestFit="1" customWidth="1"/>
    <col min="8" max="8" width="7.125" bestFit="1" customWidth="1"/>
    <col min="9" max="9" width="11" bestFit="1" customWidth="1"/>
    <col min="10" max="10" width="5.25" customWidth="1"/>
  </cols>
  <sheetData>
    <row r="1" spans="1:11" x14ac:dyDescent="0.4">
      <c r="I1" s="8">
        <v>45342</v>
      </c>
      <c r="J1" s="8"/>
      <c r="K1" s="8"/>
    </row>
    <row r="2" spans="1:11" x14ac:dyDescent="0.4">
      <c r="A2" t="s">
        <v>0</v>
      </c>
    </row>
    <row r="4" spans="1:11" x14ac:dyDescent="0.4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</row>
    <row r="7" spans="1:11" x14ac:dyDescent="0.4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7"/>
    </row>
    <row r="8" spans="1:1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1" x14ac:dyDescent="0.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4">
      <c r="B11" s="9" t="s">
        <v>1</v>
      </c>
      <c r="C11" s="9"/>
      <c r="D11" s="18"/>
      <c r="E11" s="21">
        <v>2025</v>
      </c>
      <c r="F11" s="23" t="s">
        <v>56</v>
      </c>
      <c r="G11" s="11" t="s">
        <v>21</v>
      </c>
      <c r="H11" s="11" t="s">
        <v>22</v>
      </c>
      <c r="I11" s="19" t="s">
        <v>2</v>
      </c>
    </row>
    <row r="12" spans="1:11" x14ac:dyDescent="0.4">
      <c r="B12" s="9"/>
      <c r="C12" s="9"/>
      <c r="D12" s="18"/>
      <c r="E12" s="22"/>
      <c r="F12" s="24"/>
      <c r="G12" s="12"/>
      <c r="H12" s="12"/>
      <c r="I12" s="20"/>
    </row>
    <row r="13" spans="1:11" x14ac:dyDescent="0.4">
      <c r="B13" s="9" t="s">
        <v>7</v>
      </c>
      <c r="C13" s="9"/>
      <c r="D13" s="9"/>
      <c r="E13" s="10" t="s">
        <v>3</v>
      </c>
      <c r="F13" s="10"/>
      <c r="G13" s="10"/>
      <c r="H13" s="10"/>
      <c r="I13" s="10"/>
    </row>
    <row r="14" spans="1:11" x14ac:dyDescent="0.4">
      <c r="B14" s="9"/>
      <c r="C14" s="9"/>
      <c r="D14" s="9"/>
      <c r="E14" s="10"/>
      <c r="F14" s="10"/>
      <c r="G14" s="10"/>
      <c r="H14" s="10"/>
      <c r="I14" s="10"/>
    </row>
    <row r="15" spans="1:11" x14ac:dyDescent="0.4">
      <c r="B15" s="9" t="s">
        <v>8</v>
      </c>
      <c r="C15" s="9"/>
      <c r="D15" s="9"/>
      <c r="E15" s="10" t="s">
        <v>9</v>
      </c>
      <c r="F15" s="10"/>
      <c r="G15" s="10"/>
      <c r="H15" s="10"/>
      <c r="I15" s="10"/>
    </row>
    <row r="16" spans="1:11" x14ac:dyDescent="0.4">
      <c r="B16" s="9"/>
      <c r="C16" s="9"/>
      <c r="D16" s="9"/>
      <c r="E16" s="10"/>
      <c r="F16" s="10"/>
      <c r="G16" s="10"/>
      <c r="H16" s="10"/>
      <c r="I16" s="10"/>
    </row>
    <row r="17" spans="1:11" x14ac:dyDescent="0.4">
      <c r="B17" s="9" t="s">
        <v>10</v>
      </c>
      <c r="C17" s="9"/>
      <c r="D17" s="9"/>
      <c r="E17" s="21">
        <v>2025</v>
      </c>
      <c r="F17" s="23" t="s">
        <v>56</v>
      </c>
      <c r="G17" s="11" t="s">
        <v>23</v>
      </c>
      <c r="H17" s="11" t="s">
        <v>51</v>
      </c>
      <c r="I17" s="13" t="s">
        <v>4</v>
      </c>
    </row>
    <row r="18" spans="1:11" x14ac:dyDescent="0.4">
      <c r="B18" s="9"/>
      <c r="C18" s="9"/>
      <c r="D18" s="9"/>
      <c r="E18" s="22"/>
      <c r="F18" s="24"/>
      <c r="G18" s="12"/>
      <c r="H18" s="12"/>
      <c r="I18" s="14"/>
    </row>
    <row r="20" spans="1:11" x14ac:dyDescent="0.4">
      <c r="A20" t="s">
        <v>28</v>
      </c>
    </row>
    <row r="22" spans="1:11" x14ac:dyDescent="0.4">
      <c r="A22" s="3" t="s">
        <v>11</v>
      </c>
      <c r="B22" s="6"/>
      <c r="C22" s="1" t="s">
        <v>12</v>
      </c>
      <c r="D22" s="1" t="s">
        <v>13</v>
      </c>
      <c r="E22" s="2"/>
      <c r="F22" s="2"/>
      <c r="G22" s="2"/>
      <c r="H22" s="2"/>
      <c r="I22" s="2"/>
      <c r="J22" s="2"/>
      <c r="K22" s="2"/>
    </row>
    <row r="23" spans="1:11" x14ac:dyDescent="0.4">
      <c r="A23" s="3"/>
      <c r="B23" s="3"/>
      <c r="C23" s="1"/>
      <c r="D23" s="1"/>
      <c r="E23" s="2"/>
      <c r="F23" s="2"/>
      <c r="G23" s="2"/>
      <c r="H23" s="2"/>
      <c r="I23" s="2"/>
      <c r="J23" s="2"/>
      <c r="K23" s="2"/>
    </row>
    <row r="24" spans="1:11" x14ac:dyDescent="0.4">
      <c r="A24" s="3" t="s">
        <v>14</v>
      </c>
      <c r="B24" s="6" t="s">
        <v>57</v>
      </c>
      <c r="C24" s="1" t="s">
        <v>12</v>
      </c>
      <c r="D24" s="1" t="s">
        <v>15</v>
      </c>
      <c r="E24" s="28" t="s">
        <v>57</v>
      </c>
      <c r="F24" s="28"/>
      <c r="G24" s="1"/>
      <c r="H24" s="6" t="s">
        <v>57</v>
      </c>
      <c r="I24" s="2" t="s">
        <v>16</v>
      </c>
      <c r="J24" s="7" t="s">
        <v>57</v>
      </c>
      <c r="K24" s="2" t="s">
        <v>17</v>
      </c>
    </row>
    <row r="25" spans="1:11" x14ac:dyDescent="0.4">
      <c r="B25" s="3"/>
      <c r="C25" s="1"/>
      <c r="D25" s="1"/>
      <c r="E25" s="3"/>
      <c r="G25" s="1"/>
    </row>
    <row r="26" spans="1:11" x14ac:dyDescent="0.4">
      <c r="B26" s="6"/>
      <c r="C26" s="1" t="s">
        <v>12</v>
      </c>
      <c r="D26" s="1" t="s">
        <v>15</v>
      </c>
      <c r="E26" s="28" t="s">
        <v>57</v>
      </c>
      <c r="F26" s="28"/>
      <c r="G26" s="1"/>
      <c r="H26" s="6" t="s">
        <v>57</v>
      </c>
      <c r="I26" s="2" t="s">
        <v>16</v>
      </c>
      <c r="J26" s="7" t="s">
        <v>57</v>
      </c>
      <c r="K26" s="2" t="s">
        <v>17</v>
      </c>
    </row>
    <row r="27" spans="1:11" x14ac:dyDescent="0.4">
      <c r="B27" t="s">
        <v>18</v>
      </c>
    </row>
    <row r="29" spans="1:11" x14ac:dyDescent="0.4">
      <c r="B29" s="39" t="str">
        <f>G17</f>
        <v>３月</v>
      </c>
      <c r="C29" s="35" t="s">
        <v>53</v>
      </c>
      <c r="D29" s="35"/>
      <c r="E29" s="36"/>
      <c r="F29" s="29" t="str">
        <f>IFERROR(料金対応表!B13+料金対応表!B14,"")</f>
        <v/>
      </c>
      <c r="G29" s="30"/>
      <c r="H29" s="30"/>
      <c r="I29" s="31"/>
    </row>
    <row r="30" spans="1:11" x14ac:dyDescent="0.4">
      <c r="B30" s="40"/>
      <c r="C30" s="37"/>
      <c r="D30" s="37"/>
      <c r="E30" s="38"/>
      <c r="F30" s="32"/>
      <c r="G30" s="33"/>
      <c r="H30" s="33"/>
      <c r="I30" s="34"/>
    </row>
    <row r="33" spans="3:11" x14ac:dyDescent="0.4">
      <c r="G33" s="14" t="s">
        <v>19</v>
      </c>
      <c r="H33" s="41"/>
      <c r="I33" s="20" t="s">
        <v>54</v>
      </c>
      <c r="J33" s="42"/>
      <c r="K33" s="43"/>
    </row>
    <row r="34" spans="3:11" x14ac:dyDescent="0.4">
      <c r="G34" s="25"/>
      <c r="H34" s="18"/>
      <c r="I34" s="26"/>
      <c r="J34" s="10"/>
      <c r="K34" s="27"/>
    </row>
    <row r="35" spans="3:11" x14ac:dyDescent="0.4">
      <c r="G35" s="25" t="s">
        <v>20</v>
      </c>
      <c r="H35" s="18"/>
      <c r="I35" s="26" t="s">
        <v>55</v>
      </c>
      <c r="J35" s="10"/>
      <c r="K35" s="27"/>
    </row>
    <row r="36" spans="3:11" x14ac:dyDescent="0.4">
      <c r="G36" s="25"/>
      <c r="H36" s="18"/>
      <c r="I36" s="26"/>
      <c r="J36" s="10"/>
      <c r="K36" s="27"/>
    </row>
    <row r="38" spans="3:11" x14ac:dyDescent="0.4">
      <c r="C38" t="s">
        <v>27</v>
      </c>
    </row>
  </sheetData>
  <sheetProtection algorithmName="SHA-512" hashValue="lZuxp12JhO2nmwy7NGoIFtSDT9UlZhYCVSOEuCpqtxSKFdrdoZuJ+Mv2MwbScDh7oTGlq4l85ldWiU40ps8hKA==" saltValue="NYqt1TMVvoWWkH1xvls3eg==" spinCount="100000" sheet="1" objects="1" scenarios="1" selectLockedCells="1"/>
  <dataConsolidate/>
  <mergeCells count="28">
    <mergeCell ref="G35:H36"/>
    <mergeCell ref="I35:K36"/>
    <mergeCell ref="B17:D18"/>
    <mergeCell ref="G17:G18"/>
    <mergeCell ref="E24:F24"/>
    <mergeCell ref="E26:F26"/>
    <mergeCell ref="F29:I30"/>
    <mergeCell ref="C29:E30"/>
    <mergeCell ref="B29:B30"/>
    <mergeCell ref="G33:H34"/>
    <mergeCell ref="I33:K34"/>
    <mergeCell ref="E17:E18"/>
    <mergeCell ref="F17:F18"/>
    <mergeCell ref="I1:K1"/>
    <mergeCell ref="B15:D16"/>
    <mergeCell ref="E15:I16"/>
    <mergeCell ref="H17:H18"/>
    <mergeCell ref="I17:I18"/>
    <mergeCell ref="B13:D14"/>
    <mergeCell ref="E13:I14"/>
    <mergeCell ref="A4:J5"/>
    <mergeCell ref="A7:J8"/>
    <mergeCell ref="B11:D12"/>
    <mergeCell ref="G11:G12"/>
    <mergeCell ref="H11:H12"/>
    <mergeCell ref="I11:I12"/>
    <mergeCell ref="E11:E12"/>
    <mergeCell ref="F11:F12"/>
  </mergeCells>
  <phoneticPr fontId="1"/>
  <dataValidations count="17">
    <dataValidation allowBlank="1" showInputMessage="1" showErrorMessage="1" promptTitle="保護者氏名" prompt="保護者氏名を入力してください" sqref="E13:I14" xr:uid="{11907BD9-C980-4CFE-94CA-3E5ABB14AA98}"/>
    <dataValidation type="list" allowBlank="1" showInputMessage="1" showErrorMessage="1" promptTitle="曜日" prompt="申出日の曜日を選択してください" sqref="I11:I12" xr:uid="{C83543E2-3EAF-42A6-8867-B5F11DE7FB71}">
      <formula1>"（　月　）,（　火　）,（　水　）,（　木　）,（　金　）,（　土　）,（　日　）"</formula1>
    </dataValidation>
    <dataValidation type="list" allowBlank="1" showInputMessage="1" showErrorMessage="1" promptTitle="日" prompt="申出日の日にちを選択してください" sqref="H11:H12" xr:uid="{8800B8A9-A855-4CD4-9A0A-F34790A28DF7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promptTitle="月" prompt="申出日の月を選択してください" sqref="G11:G12" xr:uid="{2A6A6204-2C8B-4CD2-97CB-BFBA17E26CCF}">
      <formula1>"１月,２月,３月,４月,５月,６月,７月,８月,９月,１０月,１１月,１２月"</formula1>
    </dataValidation>
    <dataValidation allowBlank="1" showInputMessage="1" showErrorMessage="1" promptTitle="年" prompt="申出日の年を入力してください" sqref="E11" xr:uid="{CB58A36C-4221-49FC-8594-9C725B3F4241}"/>
    <dataValidation allowBlank="1" showInputMessage="1" showErrorMessage="1" promptTitle="生徒氏名" prompt="生徒氏名を入力してください" sqref="E15:I16" xr:uid="{075847E4-ECFB-4542-9D38-477625642298}"/>
    <dataValidation type="list" allowBlank="1" showInputMessage="1" showErrorMessage="1" prompt="月を選択してください" sqref="B22 B24 B26" xr:uid="{286EDD7B-2C39-4E80-AE64-42B9B2B29544}">
      <formula1>"　,１,２,３,４,５,６,７,８,９,１０,１１,１２"</formula1>
    </dataValidation>
    <dataValidation allowBlank="1" showInputMessage="1" showErrorMessage="1" promptTitle="年" prompt="最終通塾の年を入力してください" sqref="E17" xr:uid="{9019D91E-F119-41AF-BF0A-934017240BFB}"/>
    <dataValidation type="list" allowBlank="1" showInputMessage="1" showErrorMessage="1" promptTitle="月" prompt="最終通塾の月を選択してください" sqref="G17:G18" xr:uid="{8E49EAA4-6FC6-4FF3-B1EB-03332E1D30D2}">
      <formula1>"１月,２月,３月,４月,５月,６月,７月,８月,９月,１０月,１１月,１２月"</formula1>
    </dataValidation>
    <dataValidation type="list" allowBlank="1" showInputMessage="1" showErrorMessage="1" promptTitle="日" prompt="最終通塾の日にちを選択してください" sqref="H17:H18" xr:uid="{314E89CB-5F50-4C85-AE11-E58D519B82D6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prompt="プルダウンメニューから利用回数を選択してください" sqref="E24:F24 E26:F26" xr:uid="{A097E1D8-65CB-4DEF-9426-3FF2DB77ED18}">
      <formula1>"　,通い放題,週３回,週２回,"</formula1>
    </dataValidation>
    <dataValidation type="list" allowBlank="1" showInputMessage="1" showErrorMessage="1" prompt="本来の通塾回数を選択してください" sqref="J26 J24" xr:uid="{F48D6C37-64D1-4A50-BBAB-5C98F938C7A6}">
      <formula1>"　,1,2,3,4,5,6,7,8,9,10,11,12,13,14,15,16,17,18,19,20,21,22,23,"</formula1>
    </dataValidation>
    <dataValidation allowBlank="1" showErrorMessage="1" prompt="申出日の月を選択してください" sqref="B29:B30" xr:uid="{E22B4088-75A8-4CF8-AE41-86419B0A9F99}"/>
    <dataValidation type="list" allowBlank="1" showInputMessage="1" showErrorMessage="1" prompt="実際の通塾回数を選択してください" sqref="H24 H26" xr:uid="{D761C245-5793-4662-A868-9DF39F181A68}">
      <formula1>"　,1,2,3,4,5,6,7,8,9,10,11,12,13,14,15,16,17,18,19,20,21,22,23,"</formula1>
    </dataValidation>
    <dataValidation allowBlank="1" showInputMessage="1" showErrorMessage="1" prompt="②の利用回数を記入すると自動入力されます" sqref="F29:I30" xr:uid="{8A7EA5ED-2487-47CA-8DA0-10A5E8598885}"/>
    <dataValidation allowBlank="1" showErrorMessage="1" promptTitle="年" prompt="申出日の年を入力してください" sqref="F11:F12" xr:uid="{D0E562EB-6797-43A6-86B5-FC3132FE754F}"/>
    <dataValidation allowBlank="1" showErrorMessage="1" promptTitle="年" prompt="最終通塾の年を入力してください" sqref="F17:F18" xr:uid="{E10BDE27-9C74-450D-8BE2-D0C6A733D0F4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285750</xdr:colOff>
                    <xdr:row>21</xdr:row>
                    <xdr:rowOff>19050</xdr:rowOff>
                  </from>
                  <to>
                    <xdr:col>0</xdr:col>
                    <xdr:colOff>533400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285750</xdr:colOff>
                    <xdr:row>22</xdr:row>
                    <xdr:rowOff>209550</xdr:rowOff>
                  </from>
                  <to>
                    <xdr:col>0</xdr:col>
                    <xdr:colOff>533400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B1E9-41EE-482C-8E56-05B00A01A9D3}">
  <dimension ref="D1:P39"/>
  <sheetViews>
    <sheetView tabSelected="1" workbookViewId="0">
      <selection activeCell="M1" sqref="M1"/>
    </sheetView>
  </sheetViews>
  <sheetFormatPr defaultRowHeight="18.75" x14ac:dyDescent="0.4"/>
  <cols>
    <col min="8" max="8" width="10.875" customWidth="1"/>
    <col min="10" max="10" width="4.875" customWidth="1"/>
  </cols>
  <sheetData>
    <row r="1" spans="9:12" x14ac:dyDescent="0.4">
      <c r="K1" s="4" t="s">
        <v>38</v>
      </c>
    </row>
    <row r="10" spans="9:12" ht="18.75" customHeight="1" x14ac:dyDescent="0.4">
      <c r="I10" s="45" t="s">
        <v>39</v>
      </c>
      <c r="J10" s="45"/>
      <c r="K10" s="45"/>
      <c r="L10" s="45"/>
    </row>
    <row r="11" spans="9:12" x14ac:dyDescent="0.4">
      <c r="I11" s="45"/>
      <c r="J11" s="45"/>
      <c r="K11" s="45"/>
      <c r="L11" s="45"/>
    </row>
    <row r="12" spans="9:12" x14ac:dyDescent="0.4">
      <c r="I12" s="45"/>
      <c r="J12" s="45"/>
      <c r="K12" s="45"/>
      <c r="L12" s="45"/>
    </row>
    <row r="13" spans="9:12" x14ac:dyDescent="0.4">
      <c r="I13" s="45"/>
      <c r="J13" s="45"/>
      <c r="K13" s="45"/>
      <c r="L13" s="45"/>
    </row>
    <row r="14" spans="9:12" x14ac:dyDescent="0.4">
      <c r="I14" s="45"/>
      <c r="J14" s="45"/>
      <c r="K14" s="45"/>
      <c r="L14" s="45"/>
    </row>
    <row r="15" spans="9:12" x14ac:dyDescent="0.4">
      <c r="I15" s="45"/>
      <c r="J15" s="45"/>
      <c r="K15" s="45"/>
      <c r="L15" s="45"/>
    </row>
    <row r="16" spans="9:12" x14ac:dyDescent="0.4">
      <c r="I16" s="44" t="s">
        <v>40</v>
      </c>
      <c r="J16" s="17"/>
      <c r="K16" s="17"/>
      <c r="L16" s="17"/>
    </row>
    <row r="17" spans="5:16" x14ac:dyDescent="0.4">
      <c r="I17" s="17"/>
      <c r="J17" s="17"/>
      <c r="K17" s="17"/>
      <c r="L17" s="17"/>
    </row>
    <row r="21" spans="5:16" ht="18.75" customHeight="1" x14ac:dyDescent="0.4">
      <c r="E21" s="45" t="s">
        <v>41</v>
      </c>
      <c r="F21" s="45"/>
      <c r="G21" s="45"/>
      <c r="H21" s="45"/>
      <c r="I21" s="45"/>
    </row>
    <row r="22" spans="5:16" x14ac:dyDescent="0.4">
      <c r="E22" s="45"/>
      <c r="F22" s="45"/>
      <c r="G22" s="45"/>
      <c r="H22" s="45"/>
      <c r="I22" s="45"/>
    </row>
    <row r="23" spans="5:16" x14ac:dyDescent="0.4">
      <c r="K23" s="45" t="s">
        <v>42</v>
      </c>
      <c r="L23" s="44"/>
      <c r="M23" s="44"/>
      <c r="N23" s="44"/>
      <c r="O23" s="44"/>
      <c r="P23" s="44"/>
    </row>
    <row r="24" spans="5:16" x14ac:dyDescent="0.4">
      <c r="K24" s="44"/>
      <c r="L24" s="44"/>
      <c r="M24" s="44"/>
      <c r="N24" s="44"/>
      <c r="O24" s="44"/>
      <c r="P24" s="44"/>
    </row>
    <row r="25" spans="5:16" x14ac:dyDescent="0.4">
      <c r="K25" s="44" t="s">
        <v>43</v>
      </c>
      <c r="L25" s="44"/>
      <c r="M25" s="44"/>
      <c r="N25" s="44"/>
      <c r="O25" s="44"/>
      <c r="P25" s="44"/>
    </row>
    <row r="26" spans="5:16" x14ac:dyDescent="0.4">
      <c r="K26" s="44"/>
      <c r="L26" s="44"/>
      <c r="M26" s="44"/>
      <c r="N26" s="44"/>
      <c r="O26" s="44"/>
      <c r="P26" s="44"/>
    </row>
    <row r="29" spans="5:16" x14ac:dyDescent="0.4">
      <c r="K29" s="45" t="s">
        <v>44</v>
      </c>
      <c r="L29" s="44"/>
      <c r="M29" s="44"/>
      <c r="N29" s="44"/>
    </row>
    <row r="30" spans="5:16" x14ac:dyDescent="0.4">
      <c r="K30" s="44"/>
      <c r="L30" s="44"/>
      <c r="M30" s="44"/>
      <c r="N30" s="44"/>
    </row>
    <row r="33" spans="4:13" x14ac:dyDescent="0.4">
      <c r="K33" s="45" t="s">
        <v>45</v>
      </c>
      <c r="L33" s="17"/>
      <c r="M33" s="17"/>
    </row>
    <row r="34" spans="4:13" x14ac:dyDescent="0.4">
      <c r="K34" s="17"/>
      <c r="L34" s="17"/>
      <c r="M34" s="17"/>
    </row>
    <row r="35" spans="4:13" x14ac:dyDescent="0.4">
      <c r="K35" s="17"/>
      <c r="L35" s="17"/>
      <c r="M35" s="17"/>
    </row>
    <row r="37" spans="4:13" x14ac:dyDescent="0.4">
      <c r="D37" s="4" t="s">
        <v>46</v>
      </c>
    </row>
    <row r="38" spans="4:13" x14ac:dyDescent="0.4">
      <c r="D38" s="3" t="s">
        <v>47</v>
      </c>
      <c r="E38" s="5" t="s">
        <v>48</v>
      </c>
    </row>
    <row r="39" spans="4:13" x14ac:dyDescent="0.4">
      <c r="D39" s="3" t="s">
        <v>49</v>
      </c>
      <c r="E39" t="s">
        <v>50</v>
      </c>
    </row>
  </sheetData>
  <mergeCells count="7">
    <mergeCell ref="K25:P26"/>
    <mergeCell ref="K29:N30"/>
    <mergeCell ref="K33:M35"/>
    <mergeCell ref="I10:L15"/>
    <mergeCell ref="I16:L17"/>
    <mergeCell ref="E21:I22"/>
    <mergeCell ref="K23:P24"/>
  </mergeCells>
  <phoneticPr fontId="1"/>
  <hyperlinks>
    <hyperlink ref="E38" r:id="rId1" xr:uid="{E546B61E-E0B0-4868-82E0-9E700CF3B9D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632DE-9BD4-46E9-B13A-976A3D5B9B8F}">
  <dimension ref="A1:D14"/>
  <sheetViews>
    <sheetView workbookViewId="0">
      <selection activeCell="D12" sqref="D12"/>
    </sheetView>
  </sheetViews>
  <sheetFormatPr defaultRowHeight="18.75" x14ac:dyDescent="0.4"/>
  <cols>
    <col min="1" max="1" width="15" customWidth="1"/>
  </cols>
  <sheetData>
    <row r="1" spans="1:4" x14ac:dyDescent="0.4">
      <c r="B1" t="s">
        <v>36</v>
      </c>
    </row>
    <row r="2" spans="1:4" x14ac:dyDescent="0.4">
      <c r="A2" t="s">
        <v>25</v>
      </c>
      <c r="B2">
        <v>48500</v>
      </c>
      <c r="D2" t="s">
        <v>52</v>
      </c>
    </row>
    <row r="3" spans="1:4" x14ac:dyDescent="0.4">
      <c r="A3" t="s">
        <v>26</v>
      </c>
      <c r="B3">
        <v>46000</v>
      </c>
    </row>
    <row r="4" spans="1:4" x14ac:dyDescent="0.4">
      <c r="A4" t="s">
        <v>24</v>
      </c>
      <c r="B4">
        <v>32500</v>
      </c>
    </row>
    <row r="7" spans="1:4" x14ac:dyDescent="0.4">
      <c r="A7" t="s">
        <v>35</v>
      </c>
      <c r="B7" t="e">
        <f>VLOOKUP(休塾届!E24,A2:B4,2,FALSE)</f>
        <v>#N/A</v>
      </c>
    </row>
    <row r="8" spans="1:4" x14ac:dyDescent="0.4">
      <c r="A8" t="s">
        <v>29</v>
      </c>
      <c r="B8" t="e">
        <f>ROUND(B7*(休塾届!J24-休塾届!H24)/休塾届!J24,0)</f>
        <v>#N/A</v>
      </c>
    </row>
    <row r="9" spans="1:4" x14ac:dyDescent="0.4">
      <c r="A9" t="s">
        <v>30</v>
      </c>
      <c r="B9" t="e">
        <f>B7-B8</f>
        <v>#N/A</v>
      </c>
    </row>
    <row r="10" spans="1:4" x14ac:dyDescent="0.4">
      <c r="A10" t="s">
        <v>37</v>
      </c>
      <c r="B10" t="e">
        <f>VLOOKUP(休塾届!E26,A2:B4,2,FALSE)</f>
        <v>#N/A</v>
      </c>
    </row>
    <row r="11" spans="1:4" x14ac:dyDescent="0.4">
      <c r="A11" t="s">
        <v>31</v>
      </c>
      <c r="B11" t="e">
        <f>ROUND(B10*(休塾届!J26-休塾届!H26)/休塾届!J26,0)</f>
        <v>#N/A</v>
      </c>
    </row>
    <row r="12" spans="1:4" x14ac:dyDescent="0.4">
      <c r="A12" t="s">
        <v>32</v>
      </c>
      <c r="B12" t="str">
        <f>IFERROR(B10-B11,"0")</f>
        <v>0</v>
      </c>
    </row>
    <row r="13" spans="1:4" x14ac:dyDescent="0.4">
      <c r="A13" t="s">
        <v>33</v>
      </c>
      <c r="B13" t="e">
        <f>B9+B12</f>
        <v>#N/A</v>
      </c>
    </row>
    <row r="14" spans="1:4" x14ac:dyDescent="0.4">
      <c r="A14" t="s">
        <v>34</v>
      </c>
      <c r="B14" t="e">
        <f>ROUND(B13*0.1,0)</f>
        <v>#N/A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休塾届</vt:lpstr>
      <vt:lpstr>記入例</vt:lpstr>
      <vt:lpstr>料金対応表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石川 未都希</cp:lastModifiedBy>
  <cp:lastPrinted>2023-04-07T05:15:52Z</cp:lastPrinted>
  <dcterms:created xsi:type="dcterms:W3CDTF">2023-04-01T11:47:17Z</dcterms:created>
  <dcterms:modified xsi:type="dcterms:W3CDTF">2024-02-09T12:51:16Z</dcterms:modified>
</cp:coreProperties>
</file>